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W:\Documents\RPquotes\Part Submission Docs\"/>
    </mc:Choice>
  </mc:AlternateContent>
  <bookViews>
    <workbookView xWindow="0" yWindow="0" windowWidth="20490" windowHeight="7755"/>
  </bookViews>
  <sheets>
    <sheet name="Estimate Worksheet - MEGR" sheetId="1" r:id="rId1"/>
    <sheet name="Colors" sheetId="4" r:id="rId2"/>
    <sheet name="Materials" sheetId="2" state="hidden" r:id="rId3"/>
  </sheets>
  <externalReferences>
    <externalReference r:id="rId4"/>
  </externalReferences>
  <definedNames>
    <definedName name="ABScost">Materials!$B$2</definedName>
    <definedName name="ABSmatl">Materials!$A$2</definedName>
    <definedName name="machineRate">[1]Time!$B$1</definedName>
    <definedName name="MaterialChoice">Materials!$A$2:$A$7</definedName>
    <definedName name="Model">Materials!$A$2:$A$7</definedName>
    <definedName name="NylonCost">Materials!$B$4</definedName>
    <definedName name="NylonMatl">Materials!$A$4</definedName>
    <definedName name="PCcost">Materials!$B$3</definedName>
    <definedName name="PCmatl">Materials!$A$3</definedName>
    <definedName name="Personel">Materials!$B$9</definedName>
    <definedName name="PowderCost">Materials!$B$6</definedName>
    <definedName name="PowderMatl">Materials!$A$6</definedName>
    <definedName name="SLACost">Materials!$B$7</definedName>
    <definedName name="SLAMatl">Materials!$A$7</definedName>
    <definedName name="UltemCost">Materials!$B$5</definedName>
    <definedName name="UltemMatl">Materials!$A$5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3" i="1" l="1"/>
  <c r="C19" i="2" l="1"/>
  <c r="C17" i="2"/>
  <c r="B12" i="1" l="1"/>
  <c r="B14" i="1" s="1"/>
  <c r="B17" i="1" s="1"/>
</calcChain>
</file>

<file path=xl/sharedStrings.xml><?xml version="1.0" encoding="utf-8"?>
<sst xmlns="http://schemas.openxmlformats.org/spreadsheetml/2006/main" count="137" uniqueCount="95">
  <si>
    <t xml:space="preserve">Student Name: </t>
  </si>
  <si>
    <t xml:space="preserve"> </t>
  </si>
  <si>
    <t>Exact Name of File to be Prototyped:</t>
  </si>
  <si>
    <t>Quantity of this part needed:</t>
  </si>
  <si>
    <t xml:space="preserve"> Fill in all appropriate data!</t>
  </si>
  <si>
    <t>Desired Model Material</t>
  </si>
  <si>
    <t>PC</t>
  </si>
  <si>
    <t>Material Cost/ cu. in.</t>
  </si>
  <si>
    <t>Total Material Required (cu. in.) 2 decimal places</t>
  </si>
  <si>
    <t>Material Cost for these parts</t>
  </si>
  <si>
    <t>Build Plate</t>
  </si>
  <si>
    <t>Total Cost for this Request</t>
  </si>
  <si>
    <t>Is the part to be scaled at other than Full Size?</t>
  </si>
  <si>
    <t xml:space="preserve">        </t>
  </si>
  <si>
    <t xml:space="preserve">          If so what scale does it need to be run at (in %)</t>
  </si>
  <si>
    <t>(should be the same scale used for estimating)</t>
  </si>
  <si>
    <t>Reason part is needed (enter X for all that apply)</t>
  </si>
  <si>
    <t xml:space="preserve">          To verify size/fit to other parts</t>
  </si>
  <si>
    <t xml:space="preserve">          For CDR review or Poster Expo</t>
  </si>
  <si>
    <t>submit form(s) and .stl file(s)</t>
  </si>
  <si>
    <t xml:space="preserve">          For PDR review or Final Expo</t>
  </si>
  <si>
    <t xml:space="preserve">         This part will be a functioning component of</t>
  </si>
  <si>
    <t xml:space="preserve">                    the final "deliverable"</t>
  </si>
  <si>
    <t xml:space="preserve">          This will be a scale model for the project sponsor</t>
  </si>
  <si>
    <t xml:space="preserve">          Will be used for other testing (dyno, instron, etc.)</t>
  </si>
  <si>
    <t xml:space="preserve">          Part is a fixture or mold for other processes</t>
  </si>
  <si>
    <t>Mentor Signature:____________________________________________________________________</t>
  </si>
  <si>
    <t>Model</t>
  </si>
  <si>
    <t>Support</t>
  </si>
  <si>
    <t>ABS</t>
  </si>
  <si>
    <t>S-20</t>
  </si>
  <si>
    <t>S-30</t>
  </si>
  <si>
    <t>Nylon</t>
  </si>
  <si>
    <t>S-100</t>
  </si>
  <si>
    <t>Ultem</t>
  </si>
  <si>
    <t>S-110</t>
  </si>
  <si>
    <t>Powder</t>
  </si>
  <si>
    <t>Personel</t>
  </si>
  <si>
    <t>Polymer</t>
  </si>
  <si>
    <t>Rawcost</t>
  </si>
  <si>
    <t>cost/in^3</t>
  </si>
  <si>
    <t>Plastic News</t>
  </si>
  <si>
    <t>ABS-M30</t>
  </si>
  <si>
    <t>PPSF</t>
  </si>
  <si>
    <t>Soluble</t>
  </si>
  <si>
    <t>BASS</t>
  </si>
  <si>
    <t>Ultem (PEI)</t>
  </si>
  <si>
    <t>Epoxy</t>
  </si>
  <si>
    <t>Sr design must bring a hard copy of the signed form to the RP lab for processing</t>
  </si>
  <si>
    <t>Orange</t>
  </si>
  <si>
    <t>Black</t>
  </si>
  <si>
    <t>Gray</t>
  </si>
  <si>
    <t>Red</t>
  </si>
  <si>
    <t>Blue</t>
  </si>
  <si>
    <t>Green</t>
  </si>
  <si>
    <t>Yellow</t>
  </si>
  <si>
    <t>Nylon is Black</t>
  </si>
  <si>
    <t>PC is White</t>
  </si>
  <si>
    <t>By default it will be off-white/natural</t>
  </si>
  <si>
    <t>ULTEM is off-white/tan</t>
  </si>
  <si>
    <t>Powder can be colored to match your desired result</t>
  </si>
  <si>
    <t>Team/Project Name:</t>
  </si>
  <si>
    <t>Files will NOT be processed until Mentor approves for funded projects (Sr. Design, Research)</t>
  </si>
  <si>
    <t>Loaded colors should be displayed in the window of Duke 334 - inner hallway</t>
  </si>
  <si>
    <r>
      <rPr>
        <b/>
        <sz val="11"/>
        <color theme="1"/>
        <rFont val="Calibri"/>
        <family val="2"/>
        <scheme val="minor"/>
      </rPr>
      <t>ABS</t>
    </r>
    <r>
      <rPr>
        <sz val="11"/>
        <color theme="1"/>
        <rFont val="Calibri"/>
        <family val="2"/>
        <scheme val="minor"/>
      </rPr>
      <t xml:space="preserve"> is the </t>
    </r>
    <r>
      <rPr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plastic with color options</t>
    </r>
  </si>
  <si>
    <t>ULTEM</t>
  </si>
  <si>
    <t>Natural</t>
  </si>
  <si>
    <t>White</t>
  </si>
  <si>
    <r>
      <rPr>
        <b/>
        <u/>
        <sz val="11"/>
        <color theme="1"/>
        <rFont val="Calibri"/>
        <family val="2"/>
        <scheme val="minor"/>
      </rPr>
      <t xml:space="preserve">ABS </t>
    </r>
    <r>
      <rPr>
        <sz val="11"/>
        <color theme="1"/>
        <rFont val="Calibri"/>
        <family val="2"/>
        <scheme val="minor"/>
      </rPr>
      <t>will be default and the most available color unless specified</t>
    </r>
  </si>
  <si>
    <t>(Get this value from CatalystEX)</t>
  </si>
  <si>
    <r>
      <t xml:space="preserve">Once approved, submit this </t>
    </r>
    <r>
      <rPr>
        <b/>
        <u/>
        <sz val="11"/>
        <color theme="1"/>
        <rFont val="Calibri"/>
        <family val="2"/>
        <scheme val="minor"/>
      </rPr>
      <t>spreadsheet</t>
    </r>
    <r>
      <rPr>
        <sz val="11"/>
        <color theme="1"/>
        <rFont val="Calibri"/>
        <family val="2"/>
        <scheme val="minor"/>
      </rPr>
      <t xml:space="preserve"> AND the </t>
    </r>
    <r>
      <rPr>
        <u/>
        <sz val="11"/>
        <color theme="1"/>
        <rFont val="Calibri"/>
        <family val="2"/>
        <scheme val="minor"/>
      </rPr>
      <t xml:space="preserve">model in </t>
    </r>
    <r>
      <rPr>
        <b/>
        <u/>
        <sz val="11"/>
        <color theme="1"/>
        <rFont val="Calibri"/>
        <family val="2"/>
        <scheme val="minor"/>
      </rPr>
      <t>.STL</t>
    </r>
    <r>
      <rPr>
        <u/>
        <sz val="11"/>
        <color theme="1"/>
        <rFont val="Calibri"/>
        <family val="2"/>
        <scheme val="minor"/>
      </rPr>
      <t xml:space="preserve"> format</t>
    </r>
  </si>
  <si>
    <t xml:space="preserve"> to WebHomework: https://engrapps.uncc.edu/webapps/webhomework/instructor/homework</t>
  </si>
  <si>
    <t>course: AdditiveManufacture_####</t>
  </si>
  <si>
    <t>where #### is the course number (3156, 3255, 3355…)</t>
  </si>
  <si>
    <r>
      <t>(</t>
    </r>
    <r>
      <rPr>
        <b/>
        <sz val="11"/>
        <color rgb="FFFF0000"/>
        <rFont val="Calibri"/>
        <family val="2"/>
        <scheme val="minor"/>
      </rPr>
      <t>2156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for </t>
    </r>
    <r>
      <rPr>
        <sz val="11"/>
        <color theme="1"/>
        <rFont val="Calibri"/>
        <family val="2"/>
        <scheme val="minor"/>
      </rPr>
      <t>MEGR</t>
    </r>
    <r>
      <rPr>
        <sz val="11"/>
        <color rgb="FFFF0000"/>
        <rFont val="Calibri"/>
        <family val="2"/>
        <scheme val="minor"/>
      </rPr>
      <t>2156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scheme val="minor"/>
      </rPr>
      <t>3156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for </t>
    </r>
    <r>
      <rPr>
        <sz val="11"/>
        <color theme="1"/>
        <rFont val="Calibri"/>
        <family val="2"/>
        <scheme val="minor"/>
      </rPr>
      <t>MEGR</t>
    </r>
    <r>
      <rPr>
        <sz val="11"/>
        <color rgb="FFFF0000"/>
        <rFont val="Calibri"/>
        <family val="2"/>
        <scheme val="minor"/>
      </rPr>
      <t>3156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3256</t>
    </r>
    <r>
      <rPr>
        <sz val="11"/>
        <color theme="1"/>
        <rFont val="Calibri"/>
        <family val="2"/>
        <scheme val="minor"/>
      </rPr>
      <t xml:space="preserve"> for MEGR3255/3256,...)</t>
    </r>
  </si>
  <si>
    <t>Run Time Required (enter as hours.minutes)</t>
  </si>
  <si>
    <r>
      <t xml:space="preserve">As </t>
    </r>
    <r>
      <rPr>
        <b/>
        <i/>
        <u/>
        <sz val="11"/>
        <color theme="1"/>
        <rFont val="Calibri"/>
        <family val="2"/>
        <scheme val="minor"/>
      </rPr>
      <t>separate</t>
    </r>
    <r>
      <rPr>
        <u/>
        <sz val="11"/>
        <color theme="1"/>
        <rFont val="Calibri"/>
        <family val="2"/>
        <scheme val="minor"/>
      </rPr>
      <t xml:space="preserve"> files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to </t>
    </r>
    <r>
      <rPr>
        <i/>
        <u/>
        <sz val="11"/>
        <color theme="1"/>
        <rFont val="Calibri"/>
        <family val="2"/>
        <scheme val="minor"/>
      </rPr>
      <t xml:space="preserve">the </t>
    </r>
    <r>
      <rPr>
        <b/>
        <i/>
        <u/>
        <sz val="11"/>
        <color theme="1"/>
        <rFont val="Calibri"/>
        <family val="2"/>
        <scheme val="minor"/>
      </rPr>
      <t>same</t>
    </r>
    <r>
      <rPr>
        <i/>
        <u/>
        <sz val="11"/>
        <color theme="1"/>
        <rFont val="Calibri"/>
        <family val="2"/>
        <scheme val="minor"/>
      </rPr>
      <t xml:space="preserve"> assignment</t>
    </r>
    <r>
      <rPr>
        <sz val="11"/>
        <color theme="1"/>
        <rFont val="Calibri"/>
        <family val="2"/>
        <scheme val="minor"/>
      </rPr>
      <t xml:space="preserve"> in WebHomework</t>
    </r>
  </si>
  <si>
    <t>Enter time in decimal hours.min (not hours:min)</t>
  </si>
  <si>
    <t>prop</t>
  </si>
  <si>
    <t>SLA</t>
  </si>
  <si>
    <t>Comments:</t>
  </si>
  <si>
    <t>SLA materials:</t>
  </si>
  <si>
    <t>Standard</t>
  </si>
  <si>
    <t>Clear</t>
  </si>
  <si>
    <t>Grey</t>
  </si>
  <si>
    <t>Tough</t>
  </si>
  <si>
    <t>Durable</t>
  </si>
  <si>
    <t>Rigid</t>
  </si>
  <si>
    <t>Flexible</t>
  </si>
  <si>
    <t>Grey Pro</t>
  </si>
  <si>
    <t>Check Formlabs.com for details on the materials</t>
  </si>
  <si>
    <t>Model Material Required (cu. in.)  2 decimal places</t>
  </si>
  <si>
    <t>Support Material Required (cu. in.) 2 decimal places</t>
  </si>
  <si>
    <t>Color Requested (subject to availability) (Check one if it is preferred)</t>
  </si>
  <si>
    <t>FDM Materials and Colors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</si>
</sst>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D5F64"/>
        <bgColor indexed="64"/>
      </patternFill>
    </fill>
    <fill>
      <patternFill patternType="solid">
        <fgColor rgb="FFE32C1A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25233"/>
        <bgColor indexed="64"/>
      </patternFill>
    </fill>
    <fill>
      <patternFill patternType="solid">
        <fgColor rgb="FFFA862C"/>
        <bgColor indexed="64"/>
      </patternFill>
    </fill>
    <fill>
      <patternFill patternType="solid">
        <fgColor rgb="FFFFEC5D"/>
        <bgColor indexed="64"/>
      </patternFill>
    </fill>
    <fill>
      <patternFill patternType="solid">
        <fgColor rgb="FFC8BB9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DE1C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ECD0"/>
        <bgColor indexed="64"/>
      </patternFill>
    </fill>
    <fill>
      <patternFill patternType="solid">
        <fgColor rgb="FFD8EACC"/>
        <bgColor indexed="64"/>
      </patternFill>
    </fill>
    <fill>
      <patternFill patternType="lightGrid">
        <fgColor theme="0" tint="-0.2499465926084170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3" borderId="0" xfId="0" applyFill="1"/>
    <xf numFmtId="0" fontId="0" fillId="0" borderId="0" xfId="0" applyNumberFormat="1"/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44" fontId="0" fillId="0" borderId="0" xfId="1" applyFont="1"/>
    <xf numFmtId="164" fontId="0" fillId="0" borderId="0" xfId="0" applyNumberFormat="1"/>
    <xf numFmtId="9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0" fontId="5" fillId="0" borderId="0" xfId="2"/>
    <xf numFmtId="6" fontId="5" fillId="0" borderId="0" xfId="2" applyNumberFormat="1"/>
    <xf numFmtId="0" fontId="7" fillId="0" borderId="0" xfId="0" applyFont="1"/>
    <xf numFmtId="0" fontId="0" fillId="0" borderId="5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0" borderId="6" xfId="0" applyBorder="1"/>
    <xf numFmtId="0" fontId="0" fillId="0" borderId="4" xfId="0" applyBorder="1"/>
    <xf numFmtId="0" fontId="0" fillId="4" borderId="4" xfId="0" applyFill="1" applyBorder="1"/>
    <xf numFmtId="0" fontId="0" fillId="11" borderId="4" xfId="0" applyFill="1" applyBorder="1"/>
    <xf numFmtId="0" fontId="0" fillId="0" borderId="0" xfId="0" applyAlignment="1">
      <alignment textRotation="90"/>
    </xf>
    <xf numFmtId="0" fontId="0" fillId="0" borderId="0" xfId="0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Alignment="1">
      <alignment horizontal="left"/>
    </xf>
    <xf numFmtId="0" fontId="0" fillId="13" borderId="4" xfId="0" applyFill="1" applyBorder="1"/>
    <xf numFmtId="0" fontId="0" fillId="16" borderId="4" xfId="0" applyFill="1" applyBorder="1" applyProtection="1">
      <protection locked="0"/>
    </xf>
    <xf numFmtId="0" fontId="0" fillId="0" borderId="9" xfId="0" applyBorder="1"/>
    <xf numFmtId="0" fontId="0" fillId="0" borderId="11" xfId="0" applyBorder="1"/>
    <xf numFmtId="164" fontId="0" fillId="2" borderId="3" xfId="0" applyNumberFormat="1" applyFill="1" applyBorder="1"/>
    <xf numFmtId="0" fontId="0" fillId="17" borderId="4" xfId="0" applyFill="1" applyBorder="1" applyProtection="1">
      <protection locked="0"/>
    </xf>
    <xf numFmtId="2" fontId="0" fillId="17" borderId="4" xfId="0" applyNumberFormat="1" applyFill="1" applyBorder="1" applyProtection="1">
      <protection locked="0"/>
    </xf>
    <xf numFmtId="0" fontId="0" fillId="17" borderId="4" xfId="0" applyFill="1" applyBorder="1" applyAlignment="1" applyProtection="1">
      <alignment horizontal="right" vertical="center"/>
      <protection locked="0"/>
    </xf>
    <xf numFmtId="164" fontId="0" fillId="3" borderId="13" xfId="0" applyNumberFormat="1" applyFill="1" applyBorder="1"/>
    <xf numFmtId="2" fontId="0" fillId="0" borderId="13" xfId="0" applyNumberFormat="1" applyFill="1" applyBorder="1"/>
    <xf numFmtId="0" fontId="0" fillId="17" borderId="4" xfId="0" applyFill="1" applyBorder="1" applyAlignment="1" applyProtection="1">
      <alignment horizontal="center"/>
      <protection locked="0"/>
    </xf>
    <xf numFmtId="0" fontId="0" fillId="18" borderId="0" xfId="0" applyFill="1" applyAlignment="1">
      <alignment horizontal="right"/>
    </xf>
    <xf numFmtId="0" fontId="0" fillId="19" borderId="0" xfId="0" applyFont="1" applyFill="1"/>
    <xf numFmtId="0" fontId="0" fillId="19" borderId="0" xfId="0" applyFont="1" applyFill="1" applyBorder="1"/>
    <xf numFmtId="0" fontId="0" fillId="19" borderId="2" xfId="0" applyFill="1" applyBorder="1"/>
    <xf numFmtId="0" fontId="0" fillId="19" borderId="0" xfId="0" applyFill="1"/>
    <xf numFmtId="0" fontId="0" fillId="19" borderId="0" xfId="0" applyFill="1" applyAlignment="1">
      <alignment horizontal="center"/>
    </xf>
    <xf numFmtId="0" fontId="12" fillId="0" borderId="11" xfId="0" applyFont="1" applyFill="1" applyBorder="1"/>
    <xf numFmtId="0" fontId="11" fillId="4" borderId="4" xfId="0" applyFont="1" applyFill="1" applyBorder="1" applyAlignment="1">
      <alignment textRotation="90"/>
    </xf>
    <xf numFmtId="0" fontId="11" fillId="14" borderId="4" xfId="0" applyFont="1" applyFill="1" applyBorder="1" applyAlignment="1">
      <alignment textRotation="90"/>
    </xf>
    <xf numFmtId="0" fontId="0" fillId="0" borderId="16" xfId="0" applyBorder="1" applyAlignment="1">
      <alignment textRotation="90"/>
    </xf>
    <xf numFmtId="0" fontId="11" fillId="15" borderId="4" xfId="0" applyFont="1" applyFill="1" applyBorder="1"/>
    <xf numFmtId="0" fontId="11" fillId="4" borderId="4" xfId="0" applyFont="1" applyFill="1" applyBorder="1"/>
    <xf numFmtId="0" fontId="0" fillId="0" borderId="10" xfId="0" applyBorder="1"/>
    <xf numFmtId="0" fontId="12" fillId="0" borderId="0" xfId="0" applyFont="1" applyFill="1" applyBorder="1" applyAlignment="1">
      <alignment textRotation="90"/>
    </xf>
    <xf numFmtId="0" fontId="0" fillId="20" borderId="4" xfId="0" applyFill="1" applyBorder="1" applyAlignment="1">
      <alignment textRotation="90"/>
    </xf>
    <xf numFmtId="0" fontId="12" fillId="0" borderId="12" xfId="0" applyFont="1" applyFill="1" applyBorder="1"/>
    <xf numFmtId="0" fontId="0" fillId="17" borderId="14" xfId="0" applyFill="1" applyBorder="1" applyAlignment="1" applyProtection="1">
      <alignment horizontal="center"/>
      <protection locked="0"/>
    </xf>
    <xf numFmtId="0" fontId="0" fillId="17" borderId="15" xfId="0" applyFill="1" applyBorder="1" applyAlignment="1" applyProtection="1">
      <alignment horizontal="center"/>
      <protection locked="0"/>
    </xf>
    <xf numFmtId="0" fontId="0" fillId="17" borderId="16" xfId="0" applyFill="1" applyBorder="1" applyAlignment="1" applyProtection="1">
      <alignment horizontal="center"/>
      <protection locked="0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8EACC"/>
      <color rgb="FFDBECD0"/>
      <color rgb="FFF7F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Pquotes/Old/RP_Build_Estimate_148_internal_external_w_machine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 Worksheet - MEGR"/>
      <sheetName val="Estimate Worksheet - UNCC"/>
      <sheetName val="Estimate Worksheet - External"/>
      <sheetName val="Materials"/>
      <sheetName val="Machines"/>
      <sheetName val="T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B9" sqref="B9"/>
    </sheetView>
  </sheetViews>
  <sheetFormatPr defaultRowHeight="15" x14ac:dyDescent="0.25"/>
  <cols>
    <col min="1" max="1" width="49.140625" customWidth="1"/>
    <col min="2" max="2" width="8.140625" customWidth="1"/>
    <col min="3" max="3" width="2.140625" hidden="1" customWidth="1"/>
  </cols>
  <sheetData>
    <row r="1" spans="1:8" ht="16.5" thickTop="1" thickBot="1" x14ac:dyDescent="0.3">
      <c r="A1" s="43" t="s">
        <v>0</v>
      </c>
      <c r="B1" s="59"/>
      <c r="C1" s="60"/>
      <c r="D1" s="60"/>
      <c r="E1" s="60"/>
      <c r="F1" s="60"/>
      <c r="G1" s="61"/>
    </row>
    <row r="2" spans="1:8" ht="16.5" thickTop="1" thickBot="1" x14ac:dyDescent="0.3">
      <c r="A2" s="43" t="s">
        <v>61</v>
      </c>
      <c r="B2" s="59" t="s">
        <v>1</v>
      </c>
      <c r="C2" s="60"/>
      <c r="D2" s="60"/>
      <c r="E2" s="60"/>
      <c r="F2" s="60"/>
      <c r="G2" s="61"/>
      <c r="H2" s="2"/>
    </row>
    <row r="3" spans="1:8" ht="16.5" thickTop="1" thickBot="1" x14ac:dyDescent="0.3">
      <c r="A3" s="43" t="s">
        <v>2</v>
      </c>
      <c r="B3" s="59" t="s">
        <v>1</v>
      </c>
      <c r="C3" s="60"/>
      <c r="D3" s="60"/>
      <c r="E3" s="60"/>
      <c r="F3" s="60"/>
      <c r="G3" s="61"/>
    </row>
    <row r="4" spans="1:8" ht="16.5" thickTop="1" thickBot="1" x14ac:dyDescent="0.3">
      <c r="A4" s="30"/>
      <c r="B4" s="30"/>
      <c r="C4" s="30"/>
      <c r="D4" s="30"/>
      <c r="E4" s="30"/>
      <c r="F4" s="30"/>
      <c r="G4" s="30"/>
    </row>
    <row r="5" spans="1:8" ht="12.95" customHeight="1" thickBot="1" x14ac:dyDescent="0.3">
      <c r="A5" s="62" t="s">
        <v>62</v>
      </c>
      <c r="B5" s="63"/>
      <c r="C5" s="63"/>
      <c r="D5" s="63"/>
      <c r="E5" s="63"/>
      <c r="F5" s="63"/>
      <c r="G5" s="64"/>
    </row>
    <row r="6" spans="1:8" ht="12.95" customHeight="1" thickBot="1" x14ac:dyDescent="0.3">
      <c r="A6" s="29"/>
      <c r="B6" s="29"/>
      <c r="C6" s="1"/>
    </row>
    <row r="7" spans="1:8" ht="14.1" customHeight="1" thickTop="1" thickBot="1" x14ac:dyDescent="0.3">
      <c r="A7" s="44" t="s">
        <v>3</v>
      </c>
      <c r="B7" s="37">
        <v>1</v>
      </c>
      <c r="D7" t="s">
        <v>4</v>
      </c>
    </row>
    <row r="8" spans="1:8" ht="14.1" customHeight="1" thickTop="1" thickBot="1" x14ac:dyDescent="0.3">
      <c r="A8" s="44" t="s">
        <v>91</v>
      </c>
      <c r="B8" s="38">
        <v>0</v>
      </c>
      <c r="D8" t="s">
        <v>69</v>
      </c>
    </row>
    <row r="9" spans="1:8" ht="14.1" customHeight="1" thickTop="1" thickBot="1" x14ac:dyDescent="0.3">
      <c r="A9" s="45" t="s">
        <v>5</v>
      </c>
      <c r="B9" s="39" t="s">
        <v>79</v>
      </c>
      <c r="C9" t="s">
        <v>1</v>
      </c>
      <c r="D9" t="s">
        <v>68</v>
      </c>
    </row>
    <row r="10" spans="1:8" ht="14.1" customHeight="1" thickTop="1" thickBot="1" x14ac:dyDescent="0.3">
      <c r="A10" s="4" t="s">
        <v>7</v>
      </c>
      <c r="B10" s="40">
        <f>IF(B9=ABSmatl,ABScost,IF(B9=PCmatl,PCcost,IF(B9=NylonMatl,NylonCost,IF(B9=UltemMatl,UltemCost,IF(B9=PowderMatl,PowderCost,IF(B9=SLAMatl,SLACost,100))))))</f>
        <v>7</v>
      </c>
    </row>
    <row r="11" spans="1:8" ht="14.1" customHeight="1" thickTop="1" thickBot="1" x14ac:dyDescent="0.3">
      <c r="A11" s="44" t="s">
        <v>92</v>
      </c>
      <c r="B11" s="38">
        <v>0</v>
      </c>
      <c r="D11" t="s">
        <v>69</v>
      </c>
    </row>
    <row r="12" spans="1:8" ht="14.1" customHeight="1" thickTop="1" thickBot="1" x14ac:dyDescent="0.3">
      <c r="A12" s="28" t="s">
        <v>8</v>
      </c>
      <c r="B12" s="41">
        <f>B8+B11</f>
        <v>0</v>
      </c>
    </row>
    <row r="13" spans="1:8" ht="14.1" customHeight="1" thickTop="1" thickBot="1" x14ac:dyDescent="0.3">
      <c r="A13" s="46" t="s">
        <v>75</v>
      </c>
      <c r="B13" s="38">
        <v>2.4500000000000002</v>
      </c>
      <c r="C13" s="5">
        <f>(FLOOR(B13,1)*60+(B13-FLOOR(B13,1))*100)</f>
        <v>165</v>
      </c>
      <c r="D13" t="s">
        <v>77</v>
      </c>
    </row>
    <row r="14" spans="1:8" ht="12.95" customHeight="1" x14ac:dyDescent="0.25">
      <c r="A14" t="s">
        <v>9</v>
      </c>
      <c r="B14" s="6">
        <f>B7*(B12*B10)</f>
        <v>0</v>
      </c>
    </row>
    <row r="15" spans="1:8" ht="12.95" customHeight="1" x14ac:dyDescent="0.25">
      <c r="A15" t="s">
        <v>10</v>
      </c>
      <c r="B15" s="7">
        <v>5</v>
      </c>
    </row>
    <row r="16" spans="1:8" ht="9.9499999999999993" customHeight="1" thickBot="1" x14ac:dyDescent="0.3"/>
    <row r="17" spans="1:5" ht="12.95" customHeight="1" thickBot="1" x14ac:dyDescent="0.3">
      <c r="A17" t="s">
        <v>11</v>
      </c>
      <c r="B17" s="36">
        <f>B14+B15</f>
        <v>5</v>
      </c>
    </row>
    <row r="18" spans="1:5" ht="9.9499999999999993" customHeight="1" x14ac:dyDescent="0.25">
      <c r="B18" s="9"/>
    </row>
    <row r="19" spans="1:5" ht="12.95" customHeight="1" x14ac:dyDescent="0.25">
      <c r="A19" t="s">
        <v>12</v>
      </c>
      <c r="B19" s="9"/>
      <c r="C19" t="s">
        <v>13</v>
      </c>
    </row>
    <row r="20" spans="1:5" ht="12.95" customHeight="1" x14ac:dyDescent="0.25">
      <c r="A20" t="s">
        <v>14</v>
      </c>
      <c r="B20" s="10">
        <v>1</v>
      </c>
    </row>
    <row r="21" spans="1:5" ht="12.95" customHeight="1" x14ac:dyDescent="0.25">
      <c r="A21" t="s">
        <v>15</v>
      </c>
      <c r="B21" s="9"/>
      <c r="D21" t="s">
        <v>70</v>
      </c>
    </row>
    <row r="22" spans="1:5" ht="12.95" customHeight="1" x14ac:dyDescent="0.25">
      <c r="D22" t="s">
        <v>76</v>
      </c>
    </row>
    <row r="23" spans="1:5" ht="12.95" customHeight="1" thickBot="1" x14ac:dyDescent="0.3">
      <c r="A23" s="47" t="s">
        <v>16</v>
      </c>
      <c r="D23" t="s">
        <v>48</v>
      </c>
    </row>
    <row r="24" spans="1:5" ht="12.95" customHeight="1" thickTop="1" thickBot="1" x14ac:dyDescent="0.3">
      <c r="A24" t="s">
        <v>17</v>
      </c>
      <c r="B24" s="42" t="s">
        <v>1</v>
      </c>
    </row>
    <row r="25" spans="1:5" ht="12.95" customHeight="1" thickTop="1" thickBot="1" x14ac:dyDescent="0.3">
      <c r="A25" t="s">
        <v>18</v>
      </c>
      <c r="B25" s="42" t="s">
        <v>1</v>
      </c>
      <c r="D25" t="s">
        <v>19</v>
      </c>
    </row>
    <row r="26" spans="1:5" ht="12.95" customHeight="1" thickTop="1" thickBot="1" x14ac:dyDescent="0.3">
      <c r="A26" t="s">
        <v>20</v>
      </c>
      <c r="B26" s="42" t="s">
        <v>1</v>
      </c>
      <c r="D26" t="s">
        <v>71</v>
      </c>
    </row>
    <row r="27" spans="1:5" ht="12.95" customHeight="1" thickTop="1" thickBot="1" x14ac:dyDescent="0.3">
      <c r="A27" t="s">
        <v>21</v>
      </c>
      <c r="B27" s="42" t="s">
        <v>1</v>
      </c>
      <c r="D27" s="31" t="s">
        <v>72</v>
      </c>
      <c r="E27" s="14"/>
    </row>
    <row r="28" spans="1:5" ht="12.95" customHeight="1" thickTop="1" thickBot="1" x14ac:dyDescent="0.3">
      <c r="A28" t="s">
        <v>22</v>
      </c>
      <c r="B28" s="11" t="s">
        <v>1</v>
      </c>
      <c r="D28" s="31" t="s">
        <v>73</v>
      </c>
    </row>
    <row r="29" spans="1:5" ht="12.95" customHeight="1" thickTop="1" thickBot="1" x14ac:dyDescent="0.3">
      <c r="A29" t="s">
        <v>23</v>
      </c>
      <c r="B29" s="42" t="s">
        <v>1</v>
      </c>
      <c r="E29" s="1" t="s">
        <v>74</v>
      </c>
    </row>
    <row r="30" spans="1:5" ht="12.95" customHeight="1" thickTop="1" thickBot="1" x14ac:dyDescent="0.3">
      <c r="A30" t="s">
        <v>24</v>
      </c>
      <c r="B30" s="42" t="s">
        <v>1</v>
      </c>
    </row>
    <row r="31" spans="1:5" ht="12.95" customHeight="1" thickTop="1" thickBot="1" x14ac:dyDescent="0.3">
      <c r="A31" t="s">
        <v>25</v>
      </c>
      <c r="B31" s="42" t="s">
        <v>1</v>
      </c>
    </row>
    <row r="32" spans="1:5" ht="9.9499999999999993" customHeight="1" thickTop="1" x14ac:dyDescent="0.25">
      <c r="B32" s="11"/>
    </row>
    <row r="33" spans="1:4" ht="12.95" customHeight="1" thickBot="1" x14ac:dyDescent="0.3">
      <c r="A33" s="47" t="s">
        <v>93</v>
      </c>
      <c r="B33" s="48"/>
      <c r="C33" s="47"/>
      <c r="D33" s="47"/>
    </row>
    <row r="34" spans="1:4" ht="12.95" customHeight="1" thickTop="1" thickBot="1" x14ac:dyDescent="0.3">
      <c r="A34" t="s">
        <v>50</v>
      </c>
      <c r="B34" s="42"/>
      <c r="D34" t="s">
        <v>64</v>
      </c>
    </row>
    <row r="35" spans="1:4" ht="12.95" customHeight="1" thickTop="1" thickBot="1" x14ac:dyDescent="0.3">
      <c r="A35" t="s">
        <v>51</v>
      </c>
      <c r="B35" s="42" t="s">
        <v>1</v>
      </c>
      <c r="D35" t="s">
        <v>58</v>
      </c>
    </row>
    <row r="36" spans="1:4" ht="12.95" customHeight="1" thickTop="1" thickBot="1" x14ac:dyDescent="0.3">
      <c r="A36" t="s">
        <v>52</v>
      </c>
      <c r="B36" s="42"/>
      <c r="D36" t="s">
        <v>56</v>
      </c>
    </row>
    <row r="37" spans="1:4" ht="12.95" customHeight="1" thickTop="1" thickBot="1" x14ac:dyDescent="0.3">
      <c r="A37" t="s">
        <v>53</v>
      </c>
      <c r="B37" s="42" t="s">
        <v>1</v>
      </c>
      <c r="D37" t="s">
        <v>57</v>
      </c>
    </row>
    <row r="38" spans="1:4" ht="12.95" customHeight="1" thickTop="1" thickBot="1" x14ac:dyDescent="0.3">
      <c r="A38" t="s">
        <v>49</v>
      </c>
      <c r="B38" s="42"/>
      <c r="D38" t="s">
        <v>59</v>
      </c>
    </row>
    <row r="39" spans="1:4" ht="12.95" customHeight="1" thickTop="1" thickBot="1" x14ac:dyDescent="0.3">
      <c r="A39" t="s">
        <v>54</v>
      </c>
      <c r="B39" s="42"/>
      <c r="D39" t="s">
        <v>60</v>
      </c>
    </row>
    <row r="40" spans="1:4" ht="12.95" customHeight="1" thickTop="1" thickBot="1" x14ac:dyDescent="0.3">
      <c r="A40" t="s">
        <v>55</v>
      </c>
      <c r="B40" s="42"/>
      <c r="D40" t="s">
        <v>63</v>
      </c>
    </row>
    <row r="41" spans="1:4" ht="9.9499999999999993" customHeight="1" thickTop="1" x14ac:dyDescent="0.25"/>
    <row r="42" spans="1:4" ht="12.95" customHeight="1" x14ac:dyDescent="0.25">
      <c r="A42" t="s">
        <v>26</v>
      </c>
    </row>
    <row r="43" spans="1:4" ht="9.9499999999999993" customHeight="1" x14ac:dyDescent="0.25"/>
    <row r="44" spans="1:4" ht="12.95" customHeight="1" thickBot="1" x14ac:dyDescent="0.3">
      <c r="A44" t="s">
        <v>80</v>
      </c>
    </row>
    <row r="45" spans="1:4" ht="60" customHeight="1" thickTop="1" thickBot="1" x14ac:dyDescent="0.3">
      <c r="A45" s="33"/>
    </row>
    <row r="46" spans="1:4" ht="15.75" thickTop="1" x14ac:dyDescent="0.25"/>
  </sheetData>
  <sheetProtection algorithmName="SHA-512" hashValue="bXXpqLUQv4FjAmzjFyAlUyWJWeEz5PsUHIn4YUiUyQIilULrCbFg+ispRxQsLlWHyd0vejtUwUkCK6Ky4KHxRQ==" saltValue="ruU8ADCfy0XFDmm+jHUaAQ==" spinCount="100000" sheet="1" objects="1" scenarios="1" selectLockedCells="1"/>
  <mergeCells count="4">
    <mergeCell ref="B1:G1"/>
    <mergeCell ref="B2:G2"/>
    <mergeCell ref="B3:G3"/>
    <mergeCell ref="A5:G5"/>
  </mergeCells>
  <dataValidations xWindow="638" yWindow="443" count="1">
    <dataValidation type="list" allowBlank="1" showInputMessage="1" showErrorMessage="1" promptTitle="Material Choice affects Price " prompt="ABS is the least expensive material_x000a_PC is stronger_x000a_Nylon is more flexible_x000a_ULTEM is high temperature and flame resistant_x000a_Powder is starch - multi color_x000a_SLA is a photopolymer - check Colors page for more info" sqref="B9">
      <formula1>MaterialChoice</formula1>
    </dataValidation>
  </dataValidations>
  <pageMargins left="0.7" right="0.2" top="0.75" bottom="0.75" header="0.3" footer="0.3"/>
  <pageSetup orientation="portrait" r:id="rId1"/>
  <headerFooter scaleWithDoc="0" alignWithMargins="0">
    <oddHeader>&amp;C&amp;14Rapid Prototype Request Form
&amp;11submit one form for each file</oddHeader>
    <oddFooter>&amp;L3/24/11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13" sqref="J13"/>
    </sheetView>
  </sheetViews>
  <sheetFormatPr defaultRowHeight="15" x14ac:dyDescent="0.25"/>
  <cols>
    <col min="2" max="10" width="3.7109375" customWidth="1"/>
  </cols>
  <sheetData>
    <row r="1" spans="1:11" x14ac:dyDescent="0.25">
      <c r="A1" s="14" t="s">
        <v>94</v>
      </c>
    </row>
    <row r="2" spans="1:11" ht="40.5" thickBot="1" x14ac:dyDescent="0.3">
      <c r="B2" s="27" t="s">
        <v>66</v>
      </c>
      <c r="C2" s="27" t="s">
        <v>67</v>
      </c>
      <c r="D2" s="27" t="s">
        <v>50</v>
      </c>
      <c r="E2" s="27" t="s">
        <v>51</v>
      </c>
      <c r="F2" s="27" t="s">
        <v>52</v>
      </c>
      <c r="G2" s="27" t="s">
        <v>53</v>
      </c>
      <c r="H2" s="27" t="s">
        <v>54</v>
      </c>
      <c r="I2" s="27" t="s">
        <v>49</v>
      </c>
      <c r="J2" s="27" t="s">
        <v>55</v>
      </c>
    </row>
    <row r="3" spans="1:11" ht="16.5" thickTop="1" thickBot="1" x14ac:dyDescent="0.3">
      <c r="A3" t="s">
        <v>29</v>
      </c>
      <c r="B3" s="32"/>
      <c r="C3" s="15"/>
      <c r="D3" s="16"/>
      <c r="E3" s="17"/>
      <c r="F3" s="18"/>
      <c r="G3" s="19"/>
      <c r="H3" s="20"/>
      <c r="I3" s="21"/>
      <c r="J3" s="22"/>
      <c r="K3" s="23"/>
    </row>
    <row r="4" spans="1:11" ht="16.5" thickTop="1" thickBot="1" x14ac:dyDescent="0.3">
      <c r="A4" t="s">
        <v>6</v>
      </c>
      <c r="B4" s="24"/>
    </row>
    <row r="5" spans="1:11" ht="16.5" thickTop="1" thickBot="1" x14ac:dyDescent="0.3">
      <c r="A5" t="s">
        <v>32</v>
      </c>
      <c r="B5" s="25"/>
    </row>
    <row r="6" spans="1:11" ht="16.5" thickTop="1" thickBot="1" x14ac:dyDescent="0.3">
      <c r="A6" t="s">
        <v>65</v>
      </c>
      <c r="B6" s="26"/>
    </row>
    <row r="7" spans="1:11" ht="15.75" thickTop="1" x14ac:dyDescent="0.25"/>
    <row r="9" spans="1:11" x14ac:dyDescent="0.25">
      <c r="A9" s="14" t="s">
        <v>81</v>
      </c>
      <c r="H9" t="s">
        <v>90</v>
      </c>
    </row>
    <row r="10" spans="1:11" ht="40.5" customHeight="1" thickBot="1" x14ac:dyDescent="0.3">
      <c r="A10" s="3"/>
      <c r="B10" s="56" t="s">
        <v>83</v>
      </c>
      <c r="C10" s="56" t="s">
        <v>67</v>
      </c>
      <c r="D10" s="56" t="s">
        <v>50</v>
      </c>
      <c r="E10" s="56" t="s">
        <v>84</v>
      </c>
      <c r="F10" s="3"/>
    </row>
    <row r="11" spans="1:11" ht="18.75" customHeight="1" thickTop="1" thickBot="1" x14ac:dyDescent="0.3">
      <c r="A11" s="35" t="s">
        <v>82</v>
      </c>
      <c r="B11" s="57"/>
      <c r="C11" s="52"/>
      <c r="D11" s="50"/>
      <c r="E11" s="51"/>
      <c r="F11" s="24"/>
    </row>
    <row r="12" spans="1:11" ht="16.5" thickTop="1" thickBot="1" x14ac:dyDescent="0.3">
      <c r="A12" s="49" t="s">
        <v>85</v>
      </c>
      <c r="B12" s="53"/>
      <c r="C12" s="34"/>
      <c r="D12" s="55"/>
      <c r="E12" s="55"/>
      <c r="F12" s="55"/>
    </row>
    <row r="13" spans="1:11" ht="16.5" thickTop="1" thickBot="1" x14ac:dyDescent="0.3">
      <c r="A13" s="49" t="s">
        <v>86</v>
      </c>
      <c r="B13" s="24"/>
      <c r="C13" s="35"/>
      <c r="D13" s="3"/>
      <c r="E13" s="3"/>
      <c r="F13" s="3"/>
    </row>
    <row r="14" spans="1:11" ht="16.5" thickTop="1" thickBot="1" x14ac:dyDescent="0.3">
      <c r="A14" s="58" t="s">
        <v>88</v>
      </c>
      <c r="B14" s="54"/>
      <c r="C14" s="35"/>
      <c r="D14" s="3"/>
      <c r="E14" s="3"/>
      <c r="F14" s="3"/>
    </row>
    <row r="15" spans="1:11" ht="15.75" thickTop="1" x14ac:dyDescent="0.25"/>
    <row r="16" spans="1:11" hidden="1" x14ac:dyDescent="0.25">
      <c r="A16" t="s">
        <v>89</v>
      </c>
    </row>
    <row r="17" spans="1:1" hidden="1" x14ac:dyDescent="0.25">
      <c r="A17" t="s">
        <v>87</v>
      </c>
    </row>
  </sheetData>
  <sheetProtection algorithmName="SHA-512" hashValue="TzOec3MJyTROU70oQe0paRX7tYZTFPNBc4qLt2WG8IBc+fH9oENxqdOiN7RBdxCIpRxYnOGv+opwqRAzt9mQoA==" saltValue="MEKsvCyKo2rTMSDj6+K4Zw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12" sqref="H12"/>
    </sheetView>
  </sheetViews>
  <sheetFormatPr defaultColWidth="9.140625" defaultRowHeight="12.75" x14ac:dyDescent="0.2"/>
  <cols>
    <col min="1" max="16384" width="9.140625" style="12"/>
  </cols>
  <sheetData>
    <row r="1" spans="1:8" x14ac:dyDescent="0.2">
      <c r="A1" s="12" t="s">
        <v>27</v>
      </c>
      <c r="C1" s="12" t="s">
        <v>28</v>
      </c>
    </row>
    <row r="2" spans="1:8" x14ac:dyDescent="0.2">
      <c r="A2" s="12" t="s">
        <v>29</v>
      </c>
      <c r="B2" s="13">
        <v>5</v>
      </c>
      <c r="C2" s="12" t="s">
        <v>30</v>
      </c>
    </row>
    <row r="3" spans="1:8" x14ac:dyDescent="0.2">
      <c r="A3" s="12" t="s">
        <v>6</v>
      </c>
      <c r="B3" s="13">
        <v>7</v>
      </c>
      <c r="C3" s="12" t="s">
        <v>31</v>
      </c>
    </row>
    <row r="4" spans="1:8" x14ac:dyDescent="0.2">
      <c r="A4" s="12" t="s">
        <v>32</v>
      </c>
      <c r="B4" s="13">
        <v>7</v>
      </c>
      <c r="C4" s="12" t="s">
        <v>33</v>
      </c>
    </row>
    <row r="5" spans="1:8" x14ac:dyDescent="0.2">
      <c r="A5" s="12" t="s">
        <v>65</v>
      </c>
      <c r="B5" s="13">
        <v>10</v>
      </c>
      <c r="C5" s="12" t="s">
        <v>35</v>
      </c>
    </row>
    <row r="6" spans="1:8" x14ac:dyDescent="0.2">
      <c r="A6" s="12" t="s">
        <v>36</v>
      </c>
      <c r="B6" s="13">
        <v>5</v>
      </c>
      <c r="C6" s="12" t="s">
        <v>47</v>
      </c>
    </row>
    <row r="7" spans="1:8" x14ac:dyDescent="0.2">
      <c r="A7" s="12" t="s">
        <v>79</v>
      </c>
      <c r="B7" s="13">
        <v>7</v>
      </c>
      <c r="C7" s="12" t="s">
        <v>78</v>
      </c>
    </row>
    <row r="9" spans="1:8" x14ac:dyDescent="0.2">
      <c r="A9" s="12" t="s">
        <v>37</v>
      </c>
      <c r="B9" s="13">
        <v>20</v>
      </c>
    </row>
    <row r="16" spans="1:8" ht="15" x14ac:dyDescent="0.25">
      <c r="A16" t="s">
        <v>38</v>
      </c>
      <c r="B16" t="s">
        <v>39</v>
      </c>
      <c r="C16" t="s">
        <v>40</v>
      </c>
      <c r="D16"/>
      <c r="E16"/>
      <c r="F16"/>
      <c r="G16" t="s">
        <v>41</v>
      </c>
      <c r="H16"/>
    </row>
    <row r="17" spans="1:8" ht="15" x14ac:dyDescent="0.25">
      <c r="A17" t="s">
        <v>29</v>
      </c>
      <c r="B17">
        <v>120</v>
      </c>
      <c r="C17">
        <f>B17/24</f>
        <v>5</v>
      </c>
      <c r="D17"/>
      <c r="E17" t="s">
        <v>42</v>
      </c>
      <c r="F17">
        <v>100</v>
      </c>
      <c r="G17">
        <v>70</v>
      </c>
      <c r="H17"/>
    </row>
    <row r="18" spans="1:8" ht="15" x14ac:dyDescent="0.25">
      <c r="A18" t="s">
        <v>6</v>
      </c>
      <c r="B18">
        <v>220</v>
      </c>
      <c r="C18">
        <v>10</v>
      </c>
      <c r="D18"/>
      <c r="E18" t="s">
        <v>6</v>
      </c>
      <c r="F18">
        <v>100</v>
      </c>
      <c r="G18">
        <v>90</v>
      </c>
      <c r="H18"/>
    </row>
    <row r="19" spans="1:8" ht="15" x14ac:dyDescent="0.25">
      <c r="A19" t="s">
        <v>32</v>
      </c>
      <c r="B19">
        <v>180</v>
      </c>
      <c r="C19">
        <f t="shared" ref="C19" si="0">B19/24</f>
        <v>7.5</v>
      </c>
      <c r="D19"/>
      <c r="E19" t="s">
        <v>32</v>
      </c>
      <c r="F19"/>
      <c r="G19">
        <v>200</v>
      </c>
      <c r="H19"/>
    </row>
    <row r="20" spans="1:8" ht="15" x14ac:dyDescent="0.25">
      <c r="A20" t="s">
        <v>34</v>
      </c>
      <c r="B20">
        <v>800</v>
      </c>
      <c r="C20">
        <v>20</v>
      </c>
      <c r="D20"/>
      <c r="E20" t="s">
        <v>43</v>
      </c>
      <c r="F20">
        <v>250</v>
      </c>
      <c r="G20">
        <v>400</v>
      </c>
      <c r="H20"/>
    </row>
    <row r="21" spans="1:8" ht="15" x14ac:dyDescent="0.25">
      <c r="A21"/>
      <c r="B21"/>
      <c r="C21"/>
      <c r="D21"/>
      <c r="E21" t="s">
        <v>34</v>
      </c>
      <c r="F21">
        <v>250</v>
      </c>
      <c r="G21">
        <v>800</v>
      </c>
      <c r="H21"/>
    </row>
    <row r="22" spans="1:8" ht="15" x14ac:dyDescent="0.25">
      <c r="A22" t="s">
        <v>28</v>
      </c>
      <c r="B22"/>
      <c r="C22"/>
      <c r="D22"/>
      <c r="E22"/>
      <c r="F22"/>
      <c r="G22"/>
      <c r="H22"/>
    </row>
    <row r="23" spans="1:8" ht="15" x14ac:dyDescent="0.25">
      <c r="A23" t="s">
        <v>44</v>
      </c>
      <c r="B23">
        <v>5</v>
      </c>
      <c r="C23"/>
      <c r="D23"/>
      <c r="E23"/>
      <c r="F23"/>
      <c r="G23"/>
      <c r="H23"/>
    </row>
    <row r="24" spans="1:8" ht="15" x14ac:dyDescent="0.25">
      <c r="A24" t="s">
        <v>45</v>
      </c>
      <c r="B24">
        <v>6</v>
      </c>
      <c r="C24"/>
      <c r="D24"/>
      <c r="E24"/>
      <c r="F24"/>
      <c r="G24"/>
      <c r="H24"/>
    </row>
    <row r="25" spans="1:8" ht="15" x14ac:dyDescent="0.25">
      <c r="A25"/>
      <c r="B25"/>
      <c r="C25"/>
      <c r="D25"/>
      <c r="E25"/>
      <c r="F25"/>
      <c r="G25"/>
      <c r="H25"/>
    </row>
    <row r="26" spans="1:8" ht="15" x14ac:dyDescent="0.25">
      <c r="A26" t="s">
        <v>38</v>
      </c>
      <c r="B26" t="s">
        <v>40</v>
      </c>
      <c r="C26"/>
      <c r="D26"/>
      <c r="E26"/>
      <c r="F26"/>
      <c r="G26"/>
      <c r="H26"/>
    </row>
    <row r="27" spans="1:8" ht="15" x14ac:dyDescent="0.25">
      <c r="A27" t="s">
        <v>29</v>
      </c>
      <c r="B27" s="8">
        <v>5</v>
      </c>
      <c r="C27"/>
      <c r="D27"/>
      <c r="E27"/>
      <c r="F27"/>
      <c r="G27"/>
      <c r="H27"/>
    </row>
    <row r="28" spans="1:8" ht="15" x14ac:dyDescent="0.25">
      <c r="A28" t="s">
        <v>6</v>
      </c>
      <c r="B28" s="8">
        <v>10</v>
      </c>
      <c r="C28"/>
      <c r="D28"/>
      <c r="E28"/>
      <c r="F28"/>
      <c r="G28"/>
      <c r="H28"/>
    </row>
    <row r="29" spans="1:8" ht="15" x14ac:dyDescent="0.25">
      <c r="A29" t="s">
        <v>32</v>
      </c>
      <c r="B29" s="8">
        <v>7.5</v>
      </c>
      <c r="C29"/>
      <c r="D29"/>
      <c r="E29"/>
      <c r="F29"/>
      <c r="G29"/>
      <c r="H29"/>
    </row>
    <row r="30" spans="1:8" ht="15" x14ac:dyDescent="0.25">
      <c r="A30" t="s">
        <v>46</v>
      </c>
      <c r="B30" s="8">
        <v>20</v>
      </c>
      <c r="C30"/>
      <c r="D30"/>
      <c r="E30"/>
      <c r="F30"/>
      <c r="G30"/>
      <c r="H30"/>
    </row>
    <row r="31" spans="1:8" ht="15" x14ac:dyDescent="0.25">
      <c r="A31"/>
      <c r="B31"/>
      <c r="C31"/>
      <c r="D31"/>
      <c r="E31"/>
      <c r="F31"/>
      <c r="G31"/>
      <c r="H31"/>
    </row>
    <row r="32" spans="1:8" ht="15" x14ac:dyDescent="0.25">
      <c r="A32" t="s">
        <v>28</v>
      </c>
      <c r="B32"/>
      <c r="C32"/>
      <c r="D32"/>
      <c r="E32"/>
      <c r="F32"/>
      <c r="G32"/>
      <c r="H32"/>
    </row>
    <row r="33" spans="1:8" ht="15" x14ac:dyDescent="0.25">
      <c r="A33" t="s">
        <v>44</v>
      </c>
      <c r="B33" s="8">
        <v>5</v>
      </c>
      <c r="C33"/>
      <c r="D33"/>
      <c r="E33"/>
      <c r="F33"/>
      <c r="G33"/>
      <c r="H33"/>
    </row>
    <row r="34" spans="1:8" ht="15" x14ac:dyDescent="0.25">
      <c r="A34" t="s">
        <v>45</v>
      </c>
      <c r="B34" s="8">
        <v>6</v>
      </c>
      <c r="C34"/>
      <c r="D34"/>
      <c r="E34"/>
      <c r="F34"/>
      <c r="G34"/>
      <c r="H34"/>
    </row>
    <row r="35" spans="1:8" ht="15" x14ac:dyDescent="0.25">
      <c r="A35"/>
      <c r="B35"/>
      <c r="C35"/>
      <c r="D35"/>
      <c r="E35"/>
      <c r="F35"/>
      <c r="G35"/>
      <c r="H35"/>
    </row>
  </sheetData>
  <sheetProtection algorithmName="SHA-512" hashValue="J+SmYGustaeowwU7PHHPDI+bmSPQwNCDPqTd0u3K+70rRqZo92yiebPu/Nbey6s1L1NFpDEJjPytlNJMCII4pA==" saltValue="MJU2r9uB5AX7mmWauwR6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Estimate Worksheet - MEGR</vt:lpstr>
      <vt:lpstr>Colors</vt:lpstr>
      <vt:lpstr>Materials</vt:lpstr>
      <vt:lpstr>ABScost</vt:lpstr>
      <vt:lpstr>ABSmatl</vt:lpstr>
      <vt:lpstr>MaterialChoice</vt:lpstr>
      <vt:lpstr>Model</vt:lpstr>
      <vt:lpstr>NylonCost</vt:lpstr>
      <vt:lpstr>NylonMatl</vt:lpstr>
      <vt:lpstr>PCcost</vt:lpstr>
      <vt:lpstr>PCmatl</vt:lpstr>
      <vt:lpstr>Personel</vt:lpstr>
      <vt:lpstr>PowderCost</vt:lpstr>
      <vt:lpstr>PowderMatl</vt:lpstr>
      <vt:lpstr>SLACost</vt:lpstr>
      <vt:lpstr>SLAMatl</vt:lpstr>
      <vt:lpstr>UltemCost</vt:lpstr>
      <vt:lpstr>UltemMatl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 Raquet</dc:creator>
  <cp:lastModifiedBy>Jeff S Raquet</cp:lastModifiedBy>
  <dcterms:created xsi:type="dcterms:W3CDTF">2015-07-22T18:58:38Z</dcterms:created>
  <dcterms:modified xsi:type="dcterms:W3CDTF">2018-06-28T09:49:20Z</dcterms:modified>
</cp:coreProperties>
</file>